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comments1.xml" ContentType="application/vnd.openxmlformats-officedocument.spreadsheetml.comments+xml"/>
  <Override PartName="/xl/drawings/vmlDrawing1.vml" ContentType="application/vnd.openxmlformats-officedocument.vmlDrawi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Liquiditeitsbegroting" sheetId="1" state="visible" r:id="rId3"/>
    <sheet name="Uitleg" sheetId="2" state="visible" r:id="rId4"/>
  </sheets>
  <calcPr iterateCount="100" refMode="A1" iterate="false" iterateDelta="0.0001"/>
  <extLst>
    <ext xmlns:loext="http://schemas.libreoffice.org/" uri="{7626C862-2A13-11E5-B345-FEFF819CDC9F}">
      <loext:extCalcPr stringRefSyntax="ExcelA1"/>
    </ext>
  </extLst>
</workbook>
</file>

<file path=xl/comments1.xml><?xml version="1.0" encoding="utf-8"?>
<comments xmlns="http://schemas.openxmlformats.org/spreadsheetml/2006/main" xmlns:xdr="http://schemas.openxmlformats.org/drawingml/2006/spreadsheetDrawing">
  <authors>
    <author>Unknown Author</author>
  </authors>
  <commentList>
    <comment ref="B8" authorId="0">
      <text>
        <r>
          <rPr>
            <sz val="10"/>
            <rFont val="Arial"/>
            <family val="2"/>
          </rPr>
          <t xml:space="preserve">De buffer die je altijd op je rekening wilt houden. Maanden die daaronder zakken, kleuren oranje.</t>
        </r>
      </text>
    </comment>
  </commentList>
</comments>
</file>

<file path=xl/sharedStrings.xml><?xml version="1.0" encoding="utf-8"?>
<sst xmlns="http://schemas.openxmlformats.org/spreadsheetml/2006/main" count="58" uniqueCount="57">
  <si>
    <t xml:space="preserve">Aalders Financials</t>
  </si>
  <si>
    <t xml:space="preserve">Liquiditeitsbegroting</t>
  </si>
  <si>
    <t xml:space="preserve">Zie twaalf maanden vooruit of je genoeg geld op de bank hebt. Gele cellen vul je zelf in, bedragen inclusief btw.</t>
  </si>
  <si>
    <t xml:space="preserve">Bedrijfsnaam</t>
  </si>
  <si>
    <t xml:space="preserve">Voorbeeld Bv</t>
  </si>
  <si>
    <t xml:space="preserve">Jaar</t>
  </si>
  <si>
    <t xml:space="preserve">2026</t>
  </si>
  <si>
    <t xml:space="preserve">Banksaldo begin januari</t>
  </si>
  <si>
    <t xml:space="preserve">Gewenst minimumsaldo</t>
  </si>
  <si>
    <t xml:space="preserve">De ingevulde bedragen zijn een voorbeeld. Vervang ze door je eigen verwachting.</t>
  </si>
  <si>
    <t xml:space="preserve">Bedragen in euro's</t>
  </si>
  <si>
    <t xml:space="preserve">jan</t>
  </si>
  <si>
    <t xml:space="preserve">feb</t>
  </si>
  <si>
    <t xml:space="preserve">mrt</t>
  </si>
  <si>
    <t xml:space="preserve">apr</t>
  </si>
  <si>
    <t xml:space="preserve">mei</t>
  </si>
  <si>
    <t xml:space="preserve">jun</t>
  </si>
  <si>
    <t xml:space="preserve">jul</t>
  </si>
  <si>
    <t xml:space="preserve">aug</t>
  </si>
  <si>
    <t xml:space="preserve">sep</t>
  </si>
  <si>
    <t xml:space="preserve">okt</t>
  </si>
  <si>
    <t xml:space="preserve">nov</t>
  </si>
  <si>
    <t xml:space="preserve">dec</t>
  </si>
  <si>
    <t xml:space="preserve">Totaal</t>
  </si>
  <si>
    <t xml:space="preserve">Beginsaldo bank</t>
  </si>
  <si>
    <t xml:space="preserve">Ontvangsten</t>
  </si>
  <si>
    <t xml:space="preserve">Omzet (ontvangen van klanten)</t>
  </si>
  <si>
    <t xml:space="preserve">Overige ontvangsten (lening, inbreng)</t>
  </si>
  <si>
    <t xml:space="preserve">Totaal ontvangsten</t>
  </si>
  <si>
    <t xml:space="preserve">Uitgaven</t>
  </si>
  <si>
    <t xml:space="preserve">Inkoop / materiaal</t>
  </si>
  <si>
    <t xml:space="preserve">Personeelskosten</t>
  </si>
  <si>
    <t xml:space="preserve">Huur en huisvesting</t>
  </si>
  <si>
    <t xml:space="preserve">Auto en vervoer</t>
  </si>
  <si>
    <t xml:space="preserve">Overige bedrijfskosten</t>
  </si>
  <si>
    <t xml:space="preserve">Investeringen</t>
  </si>
  <si>
    <t xml:space="preserve">Btw-afdracht</t>
  </si>
  <si>
    <t xml:space="preserve">Inkomstenbelasting / Vpb (voorlopige aanslag)</t>
  </si>
  <si>
    <t xml:space="preserve">Aflossing en rente leningen</t>
  </si>
  <si>
    <t xml:space="preserve">Privé-opnamen</t>
  </si>
  <si>
    <t xml:space="preserve">Totaal uitgaven</t>
  </si>
  <si>
    <t xml:space="preserve">Saldo van de maand</t>
  </si>
  <si>
    <t xml:space="preserve">Eindsaldo bank</t>
  </si>
  <si>
    <t xml:space="preserve">Laagste eindsaldo van het jaar</t>
  </si>
  <si>
    <t xml:space="preserve">Maanden onder minimumsaldo</t>
  </si>
  <si>
    <t xml:space="preserve">Zo gebruik je dit sjabloon</t>
  </si>
  <si>
    <t xml:space="preserve">Vragen? info@aalders-financials.nl · +31 6 4114 6010 · aalders-financials.nl</t>
  </si>
  <si>
    <t xml:space="preserve">Wat is een liquiditeitsbegroting?</t>
  </si>
  <si>
    <t xml:space="preserve">Winst is niet hetzelfde als geld op de bank. Klanten betalen later, de btw moet per kwartaal worden afgedragen en investeringen kosten in één keer veel geld. Met een liquiditeitsbegroting zie je per maand hoeveel geld er binnenkomt en uitgaat, en of je saldo op enig moment te laag wordt.</t>
  </si>
  <si>
    <t xml:space="preserve">Invullen</t>
  </si>
  <si>
    <t xml:space="preserve">1. Vul je banksaldo aan het begin van het jaar in en het minimumsaldo dat je altijd wilt aanhouden.</t>
  </si>
  <si>
    <t xml:space="preserve">2. Vul per maand in wat je verwacht te ontvangen en uit te geven. Gebruik het moment waarop het geld echt binnenkomt of de deur uitgaat, niet de factuurdatum.</t>
  </si>
  <si>
    <t xml:space="preserve">3. Bedragen vul je in inclusief btw. De btw die je ontvangt moet je later afdragen: vul die afdracht in de maand in waarin je hem betaalt.</t>
  </si>
  <si>
    <t xml:space="preserve">4. Het eindsaldo per maand wordt automatisch berekend. Oranje betekent onder je minimumsaldo, rood betekent een negatief saldo.</t>
  </si>
  <si>
    <t xml:space="preserve">Tip</t>
  </si>
  <si>
    <t xml:space="preserve">Werk de begroting elke maand bij met de werkelijke cijfers. Zie je een krappe maand aankomen, dan heb je nog tijd om bij te sturen: een investering uitstellen, een klant eerder laten betalen of tijdig financiering regelen.</t>
  </si>
  <si>
    <t xml:space="preserve">Wil je een uitgebreide cashflowprognose die automatisch aansluit op je boekhouding? Dat is precies waar Aalders Financials in gespecialiseerd is. Neem contact op voor een gratis kennismaking.</t>
  </si>
</sst>
</file>

<file path=xl/styles.xml><?xml version="1.0" encoding="utf-8"?>
<styleSheet xmlns="http://schemas.openxmlformats.org/spreadsheetml/2006/main">
  <numFmts count="3">
    <numFmt numFmtId="164" formatCode="General"/>
    <numFmt numFmtId="165" formatCode="&quot;€ &quot;#,##0.00;[RED]&quot;-€ &quot;#,##0.00;\-"/>
    <numFmt numFmtId="166" formatCode="#,##0;[RED]\-#,##0;\-"/>
  </numFmts>
  <fonts count="15">
    <font>
      <sz val="11"/>
      <color theme="1"/>
      <name val="Calibri"/>
      <family val="2"/>
      <charset val="1"/>
    </font>
    <font>
      <sz val="10"/>
      <name val="Arial"/>
      <family val="0"/>
    </font>
    <font>
      <sz val="10"/>
      <name val="Arial"/>
      <family val="0"/>
    </font>
    <font>
      <sz val="10"/>
      <name val="Arial"/>
      <family val="0"/>
    </font>
    <font>
      <b val="true"/>
      <sz val="10"/>
      <color rgb="FFF0B43C"/>
      <name val="Arial"/>
      <family val="0"/>
      <charset val="1"/>
    </font>
    <font>
      <b val="true"/>
      <sz val="16"/>
      <color rgb="FF14555C"/>
      <name val="Arial"/>
      <family val="0"/>
      <charset val="1"/>
    </font>
    <font>
      <sz val="10"/>
      <color rgb="FF5F7375"/>
      <name val="Arial"/>
      <family val="0"/>
      <charset val="1"/>
    </font>
    <font>
      <sz val="10"/>
      <color rgb="FF0000FF"/>
      <name val="Arial"/>
      <family val="0"/>
      <charset val="1"/>
    </font>
    <font>
      <i val="true"/>
      <sz val="9"/>
      <color rgb="FF5F7375"/>
      <name val="Arial"/>
      <family val="0"/>
      <charset val="1"/>
    </font>
    <font>
      <b val="true"/>
      <sz val="10"/>
      <color rgb="FFFFFFFF"/>
      <name val="Arial"/>
      <family val="0"/>
      <charset val="1"/>
    </font>
    <font>
      <sz val="10"/>
      <name val="Arial"/>
      <family val="0"/>
      <charset val="1"/>
    </font>
    <font>
      <b val="true"/>
      <sz val="10"/>
      <color rgb="FF14555C"/>
      <name val="Arial"/>
      <family val="0"/>
      <charset val="1"/>
    </font>
    <font>
      <b val="true"/>
      <sz val="10"/>
      <name val="Arial"/>
      <family val="0"/>
      <charset val="1"/>
    </font>
    <font>
      <sz val="10"/>
      <name val="Arial"/>
      <family val="2"/>
    </font>
    <font>
      <sz val="10"/>
      <color rgb="FF000000"/>
      <name val="Arial"/>
      <family val="0"/>
      <charset val="1"/>
    </font>
  </fonts>
  <fills count="5">
    <fill>
      <patternFill patternType="none"/>
    </fill>
    <fill>
      <patternFill patternType="gray125"/>
    </fill>
    <fill>
      <patternFill patternType="solid">
        <fgColor rgb="FFFFF6DD"/>
        <bgColor rgb="FFFFFFFF"/>
      </patternFill>
    </fill>
    <fill>
      <patternFill patternType="solid">
        <fgColor rgb="FF14555C"/>
        <bgColor rgb="FF333333"/>
      </patternFill>
    </fill>
    <fill>
      <patternFill patternType="solid">
        <fgColor rgb="FFE6F0EE"/>
        <bgColor rgb="FFD6E1DF"/>
      </patternFill>
    </fill>
  </fills>
  <borders count="3">
    <border diagonalUp="false" diagonalDown="false">
      <left/>
      <right/>
      <top/>
      <bottom/>
      <diagonal/>
    </border>
    <border diagonalUp="false" diagonalDown="false">
      <left/>
      <right/>
      <top style="thin">
        <color rgb="FF0F2A2E"/>
      </top>
      <bottom/>
      <diagonal/>
    </border>
    <border diagonalUp="false" diagonalDown="false">
      <left/>
      <right/>
      <top/>
      <bottom style="thin">
        <color rgb="FFD6E1D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2" borderId="0" xfId="0" applyFont="true" applyBorder="false" applyAlignment="false" applyProtection="false">
      <alignment horizontal="general" vertical="bottom" textRotation="0" wrapText="false" indent="0" shrinkToFit="false"/>
      <protection locked="true" hidden="false"/>
    </xf>
    <xf numFmtId="165" fontId="7" fillId="2"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3" borderId="0" xfId="0" applyFont="true" applyBorder="false" applyAlignment="false" applyProtection="false">
      <alignment horizontal="general" vertical="bottom" textRotation="0" wrapText="false" indent="0" shrinkToFit="false"/>
      <protection locked="true" hidden="false"/>
    </xf>
    <xf numFmtId="164" fontId="9" fillId="3" borderId="0" xfId="0" applyFont="true" applyBorder="false" applyAlignment="true" applyProtection="false">
      <alignment horizontal="center"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6" fontId="10" fillId="0" borderId="1" xfId="0" applyFont="true" applyBorder="tru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6" fontId="7" fillId="2" borderId="2" xfId="0" applyFont="true" applyBorder="true" applyAlignment="false" applyProtection="false">
      <alignment horizontal="general" vertical="bottom" textRotation="0" wrapText="false" indent="0" shrinkToFit="false"/>
      <protection locked="true" hidden="false"/>
    </xf>
    <xf numFmtId="166" fontId="10"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6" fontId="12" fillId="0" borderId="1" xfId="0" applyFont="true" applyBorder="true" applyAlignment="false" applyProtection="false">
      <alignment horizontal="general" vertical="bottom" textRotation="0" wrapText="false" indent="0" shrinkToFit="false"/>
      <protection locked="true" hidden="false"/>
    </xf>
    <xf numFmtId="166" fontId="12" fillId="0" borderId="0" xfId="0" applyFont="true" applyBorder="false" applyAlignment="false" applyProtection="false">
      <alignment horizontal="general" vertical="bottom" textRotation="0" wrapText="false" indent="0" shrinkToFit="false"/>
      <protection locked="true" hidden="false"/>
    </xf>
    <xf numFmtId="166" fontId="12" fillId="4" borderId="1" xfId="0" applyFont="true" applyBorder="true" applyAlignment="false" applyProtection="false">
      <alignment horizontal="general" vertical="bottom" textRotation="0" wrapText="false" indent="0" shrinkToFit="false"/>
      <protection locked="true" hidden="false"/>
    </xf>
    <xf numFmtId="165" fontId="12"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general" vertical="top" textRotation="0" wrapText="true" indent="0" shrinkToFit="false"/>
      <protection locked="true" hidden="false"/>
    </xf>
    <xf numFmtId="164" fontId="14"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ont>
        <name val="Arial"/>
        <charset val="1"/>
        <family val="0"/>
        <b val="1"/>
        <color rgb="FFB3452E"/>
      </font>
      <fill>
        <patternFill>
          <bgColor rgb="FFF8D7CF"/>
        </patternFill>
      </fill>
    </dxf>
    <dxf>
      <fill>
        <patternFill>
          <bgColor rgb="FFFBE7C2"/>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6DD"/>
      <rgbColor rgb="FFE6F0EE"/>
      <rgbColor rgb="FF660066"/>
      <rgbColor rgb="FFFF8080"/>
      <rgbColor rgb="FF0066CC"/>
      <rgbColor rgb="FFD6E1DF"/>
      <rgbColor rgb="FF000080"/>
      <rgbColor rgb="FFFF00FF"/>
      <rgbColor rgb="FFFFFF00"/>
      <rgbColor rgb="FF00FFFF"/>
      <rgbColor rgb="FF800080"/>
      <rgbColor rgb="FF800000"/>
      <rgbColor rgb="FF008080"/>
      <rgbColor rgb="FF0000FF"/>
      <rgbColor rgb="FF00CCFF"/>
      <rgbColor rgb="FFCCFFFF"/>
      <rgbColor rgb="FFCCFFCC"/>
      <rgbColor rgb="FFFBE7C2"/>
      <rgbColor rgb="FF99CCFF"/>
      <rgbColor rgb="FFFF99CC"/>
      <rgbColor rgb="FFCC99FF"/>
      <rgbColor rgb="FFF8D7CF"/>
      <rgbColor rgb="FF3366FF"/>
      <rgbColor rgb="FF33CCCC"/>
      <rgbColor rgb="FF99CC00"/>
      <rgbColor rgb="FFF0B43C"/>
      <rgbColor rgb="FFFF9900"/>
      <rgbColor rgb="FFFF6600"/>
      <rgbColor rgb="FF5F7375"/>
      <rgbColor rgb="FF969696"/>
      <rgbColor rgb="FF14555C"/>
      <rgbColor rgb="FF339966"/>
      <rgbColor rgb="FF0F2A2E"/>
      <rgbColor rgb="FF333300"/>
      <rgbColor rgb="FFB3452E"/>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N36"/>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1" ySplit="11" topLeftCell="B12" activePane="bottomRight" state="frozen"/>
      <selection pane="topLeft" activeCell="A1" activeCellId="0" sqref="A1"/>
      <selection pane="topRight" activeCell="B1" activeCellId="0" sqref="B1"/>
      <selection pane="bottomLeft" activeCell="A12" activeCellId="0" sqref="A12"/>
      <selection pane="bottomRigh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13" min="2" style="0" width="11"/>
    <col collapsed="false" customWidth="true" hidden="false" outlineLevel="0" max="14" min="14" style="0" width="13"/>
  </cols>
  <sheetData>
    <row r="1" customFormat="false" ht="15" hidden="false" customHeight="false" outlineLevel="0" collapsed="false">
      <c r="A1" s="1" t="s">
        <v>0</v>
      </c>
    </row>
    <row r="2" customFormat="false" ht="19.7" hidden="false" customHeight="false" outlineLevel="0" collapsed="false">
      <c r="A2" s="2" t="s">
        <v>1</v>
      </c>
    </row>
    <row r="3" customFormat="false" ht="15" hidden="false" customHeight="false" outlineLevel="0" collapsed="false">
      <c r="A3" s="3" t="s">
        <v>2</v>
      </c>
    </row>
    <row r="5" customFormat="false" ht="15" hidden="false" customHeight="false" outlineLevel="0" collapsed="false">
      <c r="A5" s="3" t="s">
        <v>3</v>
      </c>
      <c r="B5" s="4" t="s">
        <v>4</v>
      </c>
    </row>
    <row r="6" customFormat="false" ht="15" hidden="false" customHeight="false" outlineLevel="0" collapsed="false">
      <c r="A6" s="3" t="s">
        <v>5</v>
      </c>
      <c r="B6" s="4" t="s">
        <v>6</v>
      </c>
    </row>
    <row r="7" customFormat="false" ht="15" hidden="false" customHeight="false" outlineLevel="0" collapsed="false">
      <c r="A7" s="3" t="s">
        <v>7</v>
      </c>
      <c r="B7" s="5" t="n">
        <v>8000</v>
      </c>
    </row>
    <row r="8" customFormat="false" ht="15" hidden="false" customHeight="false" outlineLevel="0" collapsed="false">
      <c r="A8" s="3" t="s">
        <v>8</v>
      </c>
      <c r="B8" s="5" t="n">
        <v>3000</v>
      </c>
    </row>
    <row r="10" customFormat="false" ht="15" hidden="false" customHeight="false" outlineLevel="0" collapsed="false">
      <c r="B10" s="6" t="s">
        <v>9</v>
      </c>
    </row>
    <row r="11" customFormat="false" ht="15" hidden="false" customHeight="false" outlineLevel="0" collapsed="false">
      <c r="A11" s="7" t="s">
        <v>10</v>
      </c>
      <c r="B11" s="8" t="s">
        <v>11</v>
      </c>
      <c r="C11" s="8" t="s">
        <v>12</v>
      </c>
      <c r="D11" s="8" t="s">
        <v>13</v>
      </c>
      <c r="E11" s="8" t="s">
        <v>14</v>
      </c>
      <c r="F11" s="8" t="s">
        <v>15</v>
      </c>
      <c r="G11" s="8" t="s">
        <v>16</v>
      </c>
      <c r="H11" s="8" t="s">
        <v>17</v>
      </c>
      <c r="I11" s="8" t="s">
        <v>18</v>
      </c>
      <c r="J11" s="8" t="s">
        <v>19</v>
      </c>
      <c r="K11" s="8" t="s">
        <v>20</v>
      </c>
      <c r="L11" s="8" t="s">
        <v>21</v>
      </c>
      <c r="M11" s="8" t="s">
        <v>22</v>
      </c>
      <c r="N11" s="8" t="s">
        <v>23</v>
      </c>
    </row>
    <row r="12" customFormat="false" ht="15" hidden="false" customHeight="false" outlineLevel="0" collapsed="false">
      <c r="A12" s="9" t="s">
        <v>24</v>
      </c>
      <c r="B12" s="10" t="n">
        <f aca="false">$B$7</f>
        <v>8000</v>
      </c>
      <c r="C12" s="10" t="n">
        <f aca="false">B33</f>
        <v>10700</v>
      </c>
      <c r="D12" s="10" t="n">
        <f aca="false">C33</f>
        <v>13400</v>
      </c>
      <c r="E12" s="10" t="n">
        <f aca="false">D33</f>
        <v>16100</v>
      </c>
      <c r="F12" s="10" t="n">
        <f aca="false">E33</f>
        <v>18800</v>
      </c>
      <c r="G12" s="10" t="n">
        <f aca="false">F33</f>
        <v>2100</v>
      </c>
      <c r="H12" s="10" t="n">
        <f aca="false">G33</f>
        <v>4800</v>
      </c>
      <c r="I12" s="10" t="n">
        <f aca="false">H33</f>
        <v>7500</v>
      </c>
      <c r="J12" s="10" t="n">
        <f aca="false">I33</f>
        <v>7800</v>
      </c>
      <c r="K12" s="10" t="n">
        <f aca="false">J33</f>
        <v>10500</v>
      </c>
      <c r="L12" s="10" t="n">
        <f aca="false">K33</f>
        <v>13200</v>
      </c>
      <c r="M12" s="10" t="n">
        <f aca="false">L33</f>
        <v>13500</v>
      </c>
    </row>
    <row r="14" customFormat="false" ht="15" hidden="false" customHeight="false" outlineLevel="0" collapsed="false">
      <c r="A14" s="11" t="s">
        <v>25</v>
      </c>
    </row>
    <row r="15" customFormat="false" ht="15" hidden="false" customHeight="false" outlineLevel="0" collapsed="false">
      <c r="A15" s="9" t="s">
        <v>26</v>
      </c>
      <c r="B15" s="12" t="n">
        <v>12100</v>
      </c>
      <c r="C15" s="12" t="n">
        <v>12100</v>
      </c>
      <c r="D15" s="12" t="n">
        <v>12100</v>
      </c>
      <c r="E15" s="12" t="n">
        <v>12100</v>
      </c>
      <c r="F15" s="12" t="n">
        <v>12100</v>
      </c>
      <c r="G15" s="12" t="n">
        <v>12100</v>
      </c>
      <c r="H15" s="12" t="n">
        <v>12100</v>
      </c>
      <c r="I15" s="12" t="n">
        <v>12100</v>
      </c>
      <c r="J15" s="12" t="n">
        <v>12100</v>
      </c>
      <c r="K15" s="12" t="n">
        <v>12100</v>
      </c>
      <c r="L15" s="12" t="n">
        <v>12100</v>
      </c>
      <c r="M15" s="12" t="n">
        <v>12100</v>
      </c>
      <c r="N15" s="13" t="n">
        <f aca="false">SUM(B15:M15)</f>
        <v>145200</v>
      </c>
    </row>
    <row r="16" customFormat="false" ht="15" hidden="false" customHeight="false" outlineLevel="0" collapsed="false">
      <c r="A16" s="9" t="s">
        <v>27</v>
      </c>
      <c r="B16" s="12"/>
      <c r="C16" s="12"/>
      <c r="D16" s="12"/>
      <c r="E16" s="12"/>
      <c r="F16" s="12"/>
      <c r="G16" s="12"/>
      <c r="H16" s="12"/>
      <c r="I16" s="12"/>
      <c r="J16" s="12"/>
      <c r="K16" s="12"/>
      <c r="L16" s="12"/>
      <c r="M16" s="12"/>
      <c r="N16" s="13" t="n">
        <f aca="false">SUM(B16:M16)</f>
        <v>0</v>
      </c>
    </row>
    <row r="17" customFormat="false" ht="15" hidden="false" customHeight="false" outlineLevel="0" collapsed="false">
      <c r="A17" s="14" t="s">
        <v>28</v>
      </c>
      <c r="B17" s="15" t="n">
        <f aca="false">SUM(B15:B16)</f>
        <v>12100</v>
      </c>
      <c r="C17" s="15" t="n">
        <f aca="false">SUM(C15:C16)</f>
        <v>12100</v>
      </c>
      <c r="D17" s="15" t="n">
        <f aca="false">SUM(D15:D16)</f>
        <v>12100</v>
      </c>
      <c r="E17" s="15" t="n">
        <f aca="false">SUM(E15:E16)</f>
        <v>12100</v>
      </c>
      <c r="F17" s="15" t="n">
        <f aca="false">SUM(F15:F16)</f>
        <v>12100</v>
      </c>
      <c r="G17" s="15" t="n">
        <f aca="false">SUM(G15:G16)</f>
        <v>12100</v>
      </c>
      <c r="H17" s="15" t="n">
        <f aca="false">SUM(H15:H16)</f>
        <v>12100</v>
      </c>
      <c r="I17" s="15" t="n">
        <f aca="false">SUM(I15:I16)</f>
        <v>12100</v>
      </c>
      <c r="J17" s="15" t="n">
        <f aca="false">SUM(J15:J16)</f>
        <v>12100</v>
      </c>
      <c r="K17" s="15" t="n">
        <f aca="false">SUM(K15:K16)</f>
        <v>12100</v>
      </c>
      <c r="L17" s="15" t="n">
        <f aca="false">SUM(L15:L16)</f>
        <v>12100</v>
      </c>
      <c r="M17" s="15" t="n">
        <f aca="false">SUM(M15:M16)</f>
        <v>12100</v>
      </c>
      <c r="N17" s="16" t="n">
        <f aca="false">SUM(B17:M17)</f>
        <v>145200</v>
      </c>
    </row>
    <row r="19" customFormat="false" ht="15" hidden="false" customHeight="false" outlineLevel="0" collapsed="false">
      <c r="A19" s="11" t="s">
        <v>29</v>
      </c>
    </row>
    <row r="20" customFormat="false" ht="15" hidden="false" customHeight="false" outlineLevel="0" collapsed="false">
      <c r="A20" s="9" t="s">
        <v>30</v>
      </c>
      <c r="B20" s="12" t="n">
        <v>3000</v>
      </c>
      <c r="C20" s="12" t="n">
        <v>3000</v>
      </c>
      <c r="D20" s="12" t="n">
        <v>3000</v>
      </c>
      <c r="E20" s="12" t="n">
        <v>3000</v>
      </c>
      <c r="F20" s="12" t="n">
        <v>3000</v>
      </c>
      <c r="G20" s="12" t="n">
        <v>3000</v>
      </c>
      <c r="H20" s="12" t="n">
        <v>3000</v>
      </c>
      <c r="I20" s="12" t="n">
        <v>3000</v>
      </c>
      <c r="J20" s="12" t="n">
        <v>3000</v>
      </c>
      <c r="K20" s="12" t="n">
        <v>3000</v>
      </c>
      <c r="L20" s="12" t="n">
        <v>3000</v>
      </c>
      <c r="M20" s="12" t="n">
        <v>3000</v>
      </c>
      <c r="N20" s="13" t="n">
        <f aca="false">SUM(B20:M20)</f>
        <v>36000</v>
      </c>
    </row>
    <row r="21" customFormat="false" ht="15" hidden="false" customHeight="false" outlineLevel="0" collapsed="false">
      <c r="A21" s="9" t="s">
        <v>31</v>
      </c>
      <c r="B21" s="12"/>
      <c r="C21" s="12"/>
      <c r="D21" s="12"/>
      <c r="E21" s="12"/>
      <c r="F21" s="12"/>
      <c r="G21" s="12"/>
      <c r="H21" s="12"/>
      <c r="I21" s="12"/>
      <c r="J21" s="12"/>
      <c r="K21" s="12"/>
      <c r="L21" s="12"/>
      <c r="M21" s="12"/>
      <c r="N21" s="13" t="n">
        <f aca="false">SUM(B21:M21)</f>
        <v>0</v>
      </c>
    </row>
    <row r="22" customFormat="false" ht="15" hidden="false" customHeight="false" outlineLevel="0" collapsed="false">
      <c r="A22" s="9" t="s">
        <v>32</v>
      </c>
      <c r="B22" s="12" t="n">
        <v>1200</v>
      </c>
      <c r="C22" s="12" t="n">
        <v>1200</v>
      </c>
      <c r="D22" s="12" t="n">
        <v>1200</v>
      </c>
      <c r="E22" s="12" t="n">
        <v>1200</v>
      </c>
      <c r="F22" s="12" t="n">
        <v>1200</v>
      </c>
      <c r="G22" s="12" t="n">
        <v>1200</v>
      </c>
      <c r="H22" s="12" t="n">
        <v>1200</v>
      </c>
      <c r="I22" s="12" t="n">
        <v>1200</v>
      </c>
      <c r="J22" s="12" t="n">
        <v>1200</v>
      </c>
      <c r="K22" s="12" t="n">
        <v>1200</v>
      </c>
      <c r="L22" s="12" t="n">
        <v>1200</v>
      </c>
      <c r="M22" s="12" t="n">
        <v>1200</v>
      </c>
      <c r="N22" s="13" t="n">
        <f aca="false">SUM(B22:M22)</f>
        <v>14400</v>
      </c>
    </row>
    <row r="23" customFormat="false" ht="15" hidden="false" customHeight="false" outlineLevel="0" collapsed="false">
      <c r="A23" s="9" t="s">
        <v>33</v>
      </c>
      <c r="B23" s="12" t="n">
        <v>450</v>
      </c>
      <c r="C23" s="12" t="n">
        <v>450</v>
      </c>
      <c r="D23" s="12" t="n">
        <v>450</v>
      </c>
      <c r="E23" s="12" t="n">
        <v>450</v>
      </c>
      <c r="F23" s="12" t="n">
        <v>450</v>
      </c>
      <c r="G23" s="12" t="n">
        <v>450</v>
      </c>
      <c r="H23" s="12" t="n">
        <v>450</v>
      </c>
      <c r="I23" s="12" t="n">
        <v>450</v>
      </c>
      <c r="J23" s="12" t="n">
        <v>450</v>
      </c>
      <c r="K23" s="12" t="n">
        <v>450</v>
      </c>
      <c r="L23" s="12" t="n">
        <v>450</v>
      </c>
      <c r="M23" s="12" t="n">
        <v>450</v>
      </c>
      <c r="N23" s="13" t="n">
        <f aca="false">SUM(B23:M23)</f>
        <v>5400</v>
      </c>
    </row>
    <row r="24" customFormat="false" ht="15" hidden="false" customHeight="false" outlineLevel="0" collapsed="false">
      <c r="A24" s="9" t="s">
        <v>34</v>
      </c>
      <c r="B24" s="12" t="n">
        <v>600</v>
      </c>
      <c r="C24" s="12" t="n">
        <v>600</v>
      </c>
      <c r="D24" s="12" t="n">
        <v>600</v>
      </c>
      <c r="E24" s="12" t="n">
        <v>600</v>
      </c>
      <c r="F24" s="12" t="n">
        <v>600</v>
      </c>
      <c r="G24" s="12" t="n">
        <v>600</v>
      </c>
      <c r="H24" s="12" t="n">
        <v>600</v>
      </c>
      <c r="I24" s="12" t="n">
        <v>600</v>
      </c>
      <c r="J24" s="12" t="n">
        <v>600</v>
      </c>
      <c r="K24" s="12" t="n">
        <v>600</v>
      </c>
      <c r="L24" s="12" t="n">
        <v>600</v>
      </c>
      <c r="M24" s="12" t="n">
        <v>600</v>
      </c>
      <c r="N24" s="13" t="n">
        <f aca="false">SUM(B24:M24)</f>
        <v>7200</v>
      </c>
    </row>
    <row r="25" customFormat="false" ht="15" hidden="false" customHeight="false" outlineLevel="0" collapsed="false">
      <c r="A25" s="9" t="s">
        <v>35</v>
      </c>
      <c r="B25" s="12" t="n">
        <v>0</v>
      </c>
      <c r="C25" s="12" t="n">
        <v>0</v>
      </c>
      <c r="D25" s="12" t="n">
        <v>0</v>
      </c>
      <c r="E25" s="12" t="n">
        <v>0</v>
      </c>
      <c r="F25" s="12" t="n">
        <v>17000</v>
      </c>
      <c r="G25" s="12" t="n">
        <v>0</v>
      </c>
      <c r="H25" s="12" t="n">
        <v>0</v>
      </c>
      <c r="I25" s="12" t="n">
        <v>0</v>
      </c>
      <c r="J25" s="12" t="n">
        <v>0</v>
      </c>
      <c r="K25" s="12" t="n">
        <v>0</v>
      </c>
      <c r="L25" s="12" t="n">
        <v>0</v>
      </c>
      <c r="M25" s="12" t="n">
        <v>0</v>
      </c>
      <c r="N25" s="13" t="n">
        <f aca="false">SUM(B25:M25)</f>
        <v>17000</v>
      </c>
    </row>
    <row r="26" customFormat="false" ht="15" hidden="false" customHeight="false" outlineLevel="0" collapsed="false">
      <c r="A26" s="9" t="s">
        <v>36</v>
      </c>
      <c r="B26" s="12" t="n">
        <v>0</v>
      </c>
      <c r="C26" s="12" t="n">
        <v>0</v>
      </c>
      <c r="D26" s="12" t="n">
        <v>0</v>
      </c>
      <c r="E26" s="12" t="n">
        <v>0</v>
      </c>
      <c r="F26" s="12" t="n">
        <v>2400</v>
      </c>
      <c r="G26" s="12" t="n">
        <v>0</v>
      </c>
      <c r="H26" s="12" t="n">
        <v>0</v>
      </c>
      <c r="I26" s="12" t="n">
        <v>2400</v>
      </c>
      <c r="J26" s="12" t="n">
        <v>0</v>
      </c>
      <c r="K26" s="12" t="n">
        <v>0</v>
      </c>
      <c r="L26" s="12" t="n">
        <v>2400</v>
      </c>
      <c r="M26" s="12" t="n">
        <v>0</v>
      </c>
      <c r="N26" s="13" t="n">
        <f aca="false">SUM(B26:M26)</f>
        <v>7200</v>
      </c>
    </row>
    <row r="27" customFormat="false" ht="15" hidden="false" customHeight="false" outlineLevel="0" collapsed="false">
      <c r="A27" s="9" t="s">
        <v>37</v>
      </c>
      <c r="B27" s="12" t="n">
        <v>650</v>
      </c>
      <c r="C27" s="12" t="n">
        <v>650</v>
      </c>
      <c r="D27" s="12" t="n">
        <v>650</v>
      </c>
      <c r="E27" s="12" t="n">
        <v>650</v>
      </c>
      <c r="F27" s="12" t="n">
        <v>650</v>
      </c>
      <c r="G27" s="12" t="n">
        <v>650</v>
      </c>
      <c r="H27" s="12" t="n">
        <v>650</v>
      </c>
      <c r="I27" s="12" t="n">
        <v>650</v>
      </c>
      <c r="J27" s="12" t="n">
        <v>650</v>
      </c>
      <c r="K27" s="12" t="n">
        <v>650</v>
      </c>
      <c r="L27" s="12" t="n">
        <v>650</v>
      </c>
      <c r="M27" s="12" t="n">
        <v>650</v>
      </c>
      <c r="N27" s="13" t="n">
        <f aca="false">SUM(B27:M27)</f>
        <v>7800</v>
      </c>
    </row>
    <row r="28" customFormat="false" ht="15" hidden="false" customHeight="false" outlineLevel="0" collapsed="false">
      <c r="A28" s="9" t="s">
        <v>38</v>
      </c>
      <c r="B28" s="12"/>
      <c r="C28" s="12"/>
      <c r="D28" s="12"/>
      <c r="E28" s="12"/>
      <c r="F28" s="12"/>
      <c r="G28" s="12"/>
      <c r="H28" s="12"/>
      <c r="I28" s="12"/>
      <c r="J28" s="12"/>
      <c r="K28" s="12"/>
      <c r="L28" s="12"/>
      <c r="M28" s="12"/>
      <c r="N28" s="13" t="n">
        <f aca="false">SUM(B28:M28)</f>
        <v>0</v>
      </c>
    </row>
    <row r="29" customFormat="false" ht="15" hidden="false" customHeight="false" outlineLevel="0" collapsed="false">
      <c r="A29" s="9" t="s">
        <v>39</v>
      </c>
      <c r="B29" s="12" t="n">
        <v>3500</v>
      </c>
      <c r="C29" s="12" t="n">
        <v>3500</v>
      </c>
      <c r="D29" s="12" t="n">
        <v>3500</v>
      </c>
      <c r="E29" s="12" t="n">
        <v>3500</v>
      </c>
      <c r="F29" s="12" t="n">
        <v>3500</v>
      </c>
      <c r="G29" s="12" t="n">
        <v>3500</v>
      </c>
      <c r="H29" s="12" t="n">
        <v>3500</v>
      </c>
      <c r="I29" s="12" t="n">
        <v>3500</v>
      </c>
      <c r="J29" s="12" t="n">
        <v>3500</v>
      </c>
      <c r="K29" s="12" t="n">
        <v>3500</v>
      </c>
      <c r="L29" s="12" t="n">
        <v>3500</v>
      </c>
      <c r="M29" s="12" t="n">
        <v>3500</v>
      </c>
      <c r="N29" s="13" t="n">
        <f aca="false">SUM(B29:M29)</f>
        <v>42000</v>
      </c>
    </row>
    <row r="30" customFormat="false" ht="15" hidden="false" customHeight="false" outlineLevel="0" collapsed="false">
      <c r="A30" s="14" t="s">
        <v>40</v>
      </c>
      <c r="B30" s="15" t="n">
        <f aca="false">SUM(B20:B29)</f>
        <v>9400</v>
      </c>
      <c r="C30" s="15" t="n">
        <f aca="false">SUM(C20:C29)</f>
        <v>9400</v>
      </c>
      <c r="D30" s="15" t="n">
        <f aca="false">SUM(D20:D29)</f>
        <v>9400</v>
      </c>
      <c r="E30" s="15" t="n">
        <f aca="false">SUM(E20:E29)</f>
        <v>9400</v>
      </c>
      <c r="F30" s="15" t="n">
        <f aca="false">SUM(F20:F29)</f>
        <v>28800</v>
      </c>
      <c r="G30" s="15" t="n">
        <f aca="false">SUM(G20:G29)</f>
        <v>9400</v>
      </c>
      <c r="H30" s="15" t="n">
        <f aca="false">SUM(H20:H29)</f>
        <v>9400</v>
      </c>
      <c r="I30" s="15" t="n">
        <f aca="false">SUM(I20:I29)</f>
        <v>11800</v>
      </c>
      <c r="J30" s="15" t="n">
        <f aca="false">SUM(J20:J29)</f>
        <v>9400</v>
      </c>
      <c r="K30" s="15" t="n">
        <f aca="false">SUM(K20:K29)</f>
        <v>9400</v>
      </c>
      <c r="L30" s="15" t="n">
        <f aca="false">SUM(L20:L29)</f>
        <v>11800</v>
      </c>
      <c r="M30" s="15" t="n">
        <f aca="false">SUM(M20:M29)</f>
        <v>9400</v>
      </c>
      <c r="N30" s="16" t="n">
        <f aca="false">SUM(B30:M30)</f>
        <v>137000</v>
      </c>
    </row>
    <row r="32" customFormat="false" ht="15" hidden="false" customHeight="false" outlineLevel="0" collapsed="false">
      <c r="A32" s="14" t="s">
        <v>41</v>
      </c>
      <c r="B32" s="15" t="n">
        <f aca="false">B17-B30</f>
        <v>2700</v>
      </c>
      <c r="C32" s="15" t="n">
        <f aca="false">C17-C30</f>
        <v>2700</v>
      </c>
      <c r="D32" s="15" t="n">
        <f aca="false">D17-D30</f>
        <v>2700</v>
      </c>
      <c r="E32" s="15" t="n">
        <f aca="false">E17-E30</f>
        <v>2700</v>
      </c>
      <c r="F32" s="15" t="n">
        <f aca="false">F17-F30</f>
        <v>-16700</v>
      </c>
      <c r="G32" s="15" t="n">
        <f aca="false">G17-G30</f>
        <v>2700</v>
      </c>
      <c r="H32" s="15" t="n">
        <f aca="false">H17-H30</f>
        <v>2700</v>
      </c>
      <c r="I32" s="15" t="n">
        <f aca="false">I17-I30</f>
        <v>300</v>
      </c>
      <c r="J32" s="15" t="n">
        <f aca="false">J17-J30</f>
        <v>2700</v>
      </c>
      <c r="K32" s="15" t="n">
        <f aca="false">K17-K30</f>
        <v>2700</v>
      </c>
      <c r="L32" s="15" t="n">
        <f aca="false">L17-L30</f>
        <v>300</v>
      </c>
      <c r="M32" s="15" t="n">
        <f aca="false">M17-M30</f>
        <v>2700</v>
      </c>
      <c r="N32" s="16" t="n">
        <f aca="false">SUM(B32:M32)</f>
        <v>8200</v>
      </c>
    </row>
    <row r="33" customFormat="false" ht="15" hidden="false" customHeight="false" outlineLevel="0" collapsed="false">
      <c r="A33" s="14" t="s">
        <v>42</v>
      </c>
      <c r="B33" s="17" t="n">
        <f aca="false">B12+B32</f>
        <v>10700</v>
      </c>
      <c r="C33" s="17" t="n">
        <f aca="false">C12+C32</f>
        <v>13400</v>
      </c>
      <c r="D33" s="17" t="n">
        <f aca="false">D12+D32</f>
        <v>16100</v>
      </c>
      <c r="E33" s="17" t="n">
        <f aca="false">E12+E32</f>
        <v>18800</v>
      </c>
      <c r="F33" s="17" t="n">
        <f aca="false">F12+F32</f>
        <v>2100</v>
      </c>
      <c r="G33" s="17" t="n">
        <f aca="false">G12+G32</f>
        <v>4800</v>
      </c>
      <c r="H33" s="17" t="n">
        <f aca="false">H12+H32</f>
        <v>7500</v>
      </c>
      <c r="I33" s="17" t="n">
        <f aca="false">I12+I32</f>
        <v>7800</v>
      </c>
      <c r="J33" s="17" t="n">
        <f aca="false">J12+J32</f>
        <v>10500</v>
      </c>
      <c r="K33" s="17" t="n">
        <f aca="false">K12+K32</f>
        <v>13200</v>
      </c>
      <c r="L33" s="17" t="n">
        <f aca="false">L12+L32</f>
        <v>13500</v>
      </c>
      <c r="M33" s="17" t="n">
        <f aca="false">M12+M32</f>
        <v>16200</v>
      </c>
      <c r="N33" s="16" t="n">
        <f aca="false">M33</f>
        <v>16200</v>
      </c>
    </row>
    <row r="35" customFormat="false" ht="15" hidden="false" customHeight="false" outlineLevel="0" collapsed="false">
      <c r="A35" s="3" t="s">
        <v>43</v>
      </c>
      <c r="B35" s="18" t="n">
        <f aca="false">MIN(B33:M33)</f>
        <v>2100</v>
      </c>
    </row>
    <row r="36" customFormat="false" ht="15" hidden="false" customHeight="false" outlineLevel="0" collapsed="false">
      <c r="A36" s="3" t="s">
        <v>44</v>
      </c>
      <c r="B36" s="14" t="n">
        <f aca="false">COUNTIF(B33:M33,"&lt;"&amp;$B$8)</f>
        <v>1</v>
      </c>
    </row>
  </sheetData>
  <conditionalFormatting sqref="B33:M33">
    <cfRule type="expression" priority="2" aboveAverage="0" equalAverage="0" bottom="0" percent="0" rank="0" text="" dxfId="0">
      <formula>B33&lt;0</formula>
    </cfRule>
    <cfRule type="expression" priority="3" aboveAverage="0" equalAverage="0" bottom="0" percent="0" rank="0" text="" dxfId="1">
      <formula>B33&lt;$B$8</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1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10"/>
  </cols>
  <sheetData>
    <row r="1" customFormat="false" ht="15" hidden="false" customHeight="false" outlineLevel="0" collapsed="false">
      <c r="A1" s="1" t="s">
        <v>0</v>
      </c>
    </row>
    <row r="2" customFormat="false" ht="19.7" hidden="false" customHeight="false" outlineLevel="0" collapsed="false">
      <c r="A2" s="2" t="s">
        <v>45</v>
      </c>
    </row>
    <row r="3" customFormat="false" ht="15" hidden="false" customHeight="false" outlineLevel="0" collapsed="false">
      <c r="A3" s="3" t="s">
        <v>46</v>
      </c>
    </row>
    <row r="5" customFormat="false" ht="15" hidden="false" customHeight="false" outlineLevel="0" collapsed="false">
      <c r="A5" s="19" t="s">
        <v>47</v>
      </c>
    </row>
    <row r="6" customFormat="false" ht="35.05" hidden="false" customHeight="false" outlineLevel="0" collapsed="false">
      <c r="A6" s="20" t="s">
        <v>48</v>
      </c>
    </row>
    <row r="7" customFormat="false" ht="15" hidden="false" customHeight="false" outlineLevel="0" collapsed="false">
      <c r="A7" s="20"/>
    </row>
    <row r="8" customFormat="false" ht="15" hidden="false" customHeight="false" outlineLevel="0" collapsed="false">
      <c r="A8" s="19" t="s">
        <v>49</v>
      </c>
    </row>
    <row r="9" customFormat="false" ht="15" hidden="false" customHeight="false" outlineLevel="0" collapsed="false">
      <c r="A9" s="20" t="s">
        <v>50</v>
      </c>
    </row>
    <row r="10" customFormat="false" ht="23.85" hidden="false" customHeight="false" outlineLevel="0" collapsed="false">
      <c r="A10" s="20" t="s">
        <v>51</v>
      </c>
    </row>
    <row r="11" customFormat="false" ht="15" hidden="false" customHeight="false" outlineLevel="0" collapsed="false">
      <c r="A11" s="20" t="s">
        <v>52</v>
      </c>
    </row>
    <row r="12" customFormat="false" ht="15" hidden="false" customHeight="false" outlineLevel="0" collapsed="false">
      <c r="A12" s="20" t="s">
        <v>53</v>
      </c>
    </row>
    <row r="13" customFormat="false" ht="15" hidden="false" customHeight="false" outlineLevel="0" collapsed="false">
      <c r="A13" s="20"/>
    </row>
    <row r="14" customFormat="false" ht="15" hidden="false" customHeight="false" outlineLevel="0" collapsed="false">
      <c r="A14" s="19" t="s">
        <v>54</v>
      </c>
    </row>
    <row r="15" customFormat="false" ht="23.85" hidden="false" customHeight="false" outlineLevel="0" collapsed="false">
      <c r="A15" s="20" t="s">
        <v>55</v>
      </c>
    </row>
    <row r="16" customFormat="false" ht="15" hidden="false" customHeight="false" outlineLevel="0" collapsed="false">
      <c r="A16" s="20"/>
    </row>
    <row r="17" customFormat="false" ht="23.85" hidden="false" customHeight="false" outlineLevel="0" collapsed="false">
      <c r="A17" s="20" t="s">
        <v>56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2026-10-12T13:10:03Z</dcterms:created>
  <dc:creator>openpyxl</dc:creator>
  <dc:description/>
  <dc:language>en-US</dc:language>
  <cp:lastModifiedBy/>
  <dcterms:modified xsi:type="dcterms:W3CDTF">2026-10-12T13:10:03Z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